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mazurp\Desktop\"/>
    </mc:Choice>
  </mc:AlternateContent>
  <bookViews>
    <workbookView xWindow="0" yWindow="0" windowWidth="21570" windowHeight="9510"/>
  </bookViews>
  <sheets>
    <sheet name="Sheet1" sheetId="1" r:id="rId1"/>
  </sheets>
  <calcPr calcId="152511" calcOnSave="0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E21" i="1" l="1"/>
  <c r="J22" i="1"/>
  <c r="Y22" i="1"/>
  <c r="E39" i="1"/>
  <c r="E22" i="1" l="1"/>
  <c r="Y7" i="1"/>
  <c r="Y2" i="1"/>
  <c r="Y9" i="1"/>
  <c r="Y6" i="1"/>
  <c r="Y3" i="1"/>
  <c r="Y5" i="1"/>
  <c r="Y8" i="1"/>
  <c r="Y10" i="1"/>
  <c r="Y14" i="1"/>
  <c r="Y12" i="1"/>
  <c r="Y15" i="1"/>
  <c r="Y41" i="1"/>
  <c r="Y16" i="1"/>
  <c r="Y13" i="1"/>
  <c r="Y17" i="1"/>
  <c r="Y24" i="1"/>
  <c r="Y21" i="1"/>
  <c r="Y42" i="1"/>
  <c r="Y23" i="1"/>
  <c r="Y30" i="1"/>
  <c r="E30" i="1" s="1"/>
  <c r="Y4" i="1"/>
  <c r="E38" i="1"/>
  <c r="E40" i="1"/>
  <c r="S2" i="1" l="1"/>
  <c r="S4" i="1"/>
  <c r="S3" i="1"/>
  <c r="S11" i="1"/>
  <c r="S7" i="1"/>
  <c r="S9" i="1"/>
  <c r="S5" i="1"/>
  <c r="S8" i="1"/>
  <c r="S15" i="1"/>
  <c r="S18" i="1"/>
  <c r="S29" i="1"/>
  <c r="E29" i="1" s="1"/>
  <c r="S19" i="1"/>
  <c r="S20" i="1"/>
  <c r="E20" i="1" s="1"/>
  <c r="S27" i="1"/>
  <c r="E27" i="1" s="1"/>
  <c r="S24" i="1"/>
  <c r="E24" i="1" s="1"/>
  <c r="S34" i="1"/>
  <c r="E34" i="1" s="1"/>
  <c r="S35" i="1"/>
  <c r="E35" i="1" s="1"/>
  <c r="S36" i="1"/>
  <c r="E36" i="1" s="1"/>
  <c r="S37" i="1"/>
  <c r="E37" i="1" s="1"/>
  <c r="S45" i="1"/>
  <c r="S43" i="1"/>
  <c r="S31" i="1"/>
  <c r="E31" i="1" s="1"/>
  <c r="S28" i="1"/>
  <c r="E28" i="1" s="1"/>
  <c r="S33" i="1"/>
  <c r="E33" i="1" s="1"/>
  <c r="S44" i="1"/>
  <c r="P10" i="1" l="1"/>
  <c r="P2" i="1"/>
  <c r="P4" i="1"/>
  <c r="P3" i="1"/>
  <c r="P11" i="1"/>
  <c r="P7" i="1"/>
  <c r="P25" i="1"/>
  <c r="P9" i="1"/>
  <c r="P14" i="1"/>
  <c r="P41" i="1"/>
  <c r="P12" i="1"/>
  <c r="P5" i="1"/>
  <c r="E5" i="1" s="1"/>
  <c r="P8" i="1"/>
  <c r="P15" i="1"/>
  <c r="P26" i="1"/>
  <c r="E26" i="1" s="1"/>
  <c r="P16" i="1"/>
  <c r="E16" i="1" s="1"/>
  <c r="P42" i="1"/>
  <c r="P6" i="1"/>
  <c r="J6" i="1"/>
  <c r="E6" i="1" s="1"/>
  <c r="J10" i="1" l="1"/>
  <c r="E10" i="1" s="1"/>
  <c r="J2" i="1"/>
  <c r="E2" i="1" s="1"/>
  <c r="J21" i="1"/>
  <c r="J4" i="1"/>
  <c r="E4" i="1" s="1"/>
  <c r="J13" i="1"/>
  <c r="E13" i="1" s="1"/>
  <c r="J18" i="1"/>
  <c r="E18" i="1" s="1"/>
  <c r="J3" i="1"/>
  <c r="E3" i="1" s="1"/>
  <c r="J11" i="1"/>
  <c r="E11" i="1" s="1"/>
  <c r="J7" i="1"/>
  <c r="E7" i="1" s="1"/>
  <c r="J9" i="1"/>
  <c r="E9" i="1" s="1"/>
  <c r="J8" i="1"/>
  <c r="E8" i="1" s="1"/>
  <c r="J25" i="1"/>
  <c r="E25" i="1" s="1"/>
  <c r="J17" i="1"/>
  <c r="E17" i="1" s="1"/>
  <c r="J14" i="1"/>
  <c r="E14" i="1" s="1"/>
  <c r="J15" i="1"/>
  <c r="E15" i="1" s="1"/>
  <c r="J23" i="1"/>
  <c r="E23" i="1" s="1"/>
  <c r="J41" i="1"/>
  <c r="J32" i="1"/>
  <c r="E32" i="1" s="1"/>
  <c r="J19" i="1"/>
  <c r="E19" i="1" s="1"/>
  <c r="J12" i="1"/>
  <c r="E12" i="1" s="1"/>
</calcChain>
</file>

<file path=xl/sharedStrings.xml><?xml version="1.0" encoding="utf-8"?>
<sst xmlns="http://schemas.openxmlformats.org/spreadsheetml/2006/main" count="160" uniqueCount="87">
  <si>
    <t>Puchar PZŻ</t>
  </si>
  <si>
    <t>Nord Cup</t>
  </si>
  <si>
    <t>Sopot Finn Cup</t>
  </si>
  <si>
    <t>Suma Punktów</t>
  </si>
  <si>
    <t>junior</t>
  </si>
  <si>
    <t>masters</t>
  </si>
  <si>
    <t>Zawodnik</t>
  </si>
  <si>
    <t>Piotr Kula</t>
  </si>
  <si>
    <t>Składki PSRKF/IFA</t>
  </si>
  <si>
    <t>Jakub Marciniak</t>
  </si>
  <si>
    <t>Michał Jodłowski</t>
  </si>
  <si>
    <t>Mikołaj Lahn</t>
  </si>
  <si>
    <t>Klub</t>
  </si>
  <si>
    <t>GKŻ Gdańsk</t>
  </si>
  <si>
    <t>AZS PG Gdańsk</t>
  </si>
  <si>
    <t>AZS UW Warszawa</t>
  </si>
  <si>
    <t>UKS FIR Warszawa</t>
  </si>
  <si>
    <t>Tomasz Kośmicki</t>
  </si>
  <si>
    <t>WKŻ Wolsztyn</t>
  </si>
  <si>
    <t>Łukasz Lesiński</t>
  </si>
  <si>
    <t>YK Stal Gdynia</t>
  </si>
  <si>
    <t>Włodzimierz Radwaniecki</t>
  </si>
  <si>
    <t>Jeremi Zimny</t>
  </si>
  <si>
    <t>Marek Jarocki</t>
  </si>
  <si>
    <t>ŻLKS Poznań</t>
  </si>
  <si>
    <t>Bartosz Ptak</t>
  </si>
  <si>
    <t>Dariusz Czapski</t>
  </si>
  <si>
    <t>KS Spójnia Warszawa</t>
  </si>
  <si>
    <t>Bogusław Nowakowski</t>
  </si>
  <si>
    <t>KW Garland LOK Gliwice</t>
  </si>
  <si>
    <t>Jakub Reszka</t>
  </si>
  <si>
    <t>Jacek Binkowski</t>
  </si>
  <si>
    <t>SKŻ "HESTIA" Sopot</t>
  </si>
  <si>
    <t>Kacper Jarocki</t>
  </si>
  <si>
    <t>Jarosław Kula</t>
  </si>
  <si>
    <t>BTŻ Biskupiec</t>
  </si>
  <si>
    <t>Artur Kos</t>
  </si>
  <si>
    <t>Miłosz Wojewski</t>
  </si>
  <si>
    <t>SEJK Pogoń Szczecin</t>
  </si>
  <si>
    <t>Szymon Winiarski</t>
  </si>
  <si>
    <t>Cezary Jakubowski</t>
  </si>
  <si>
    <t>PTTK Stargard</t>
  </si>
  <si>
    <t>Jan Kominek</t>
  </si>
  <si>
    <t>MKS 2 Warszawa</t>
  </si>
  <si>
    <t>Piotr Mazur</t>
  </si>
  <si>
    <t>Andre Skarka</t>
  </si>
  <si>
    <t>UKSH Kraków</t>
  </si>
  <si>
    <t>Tomasz Holc</t>
  </si>
  <si>
    <t>YKP Warszawa</t>
  </si>
  <si>
    <t>Wojciech Nadolski</t>
  </si>
  <si>
    <t>Jan Okulicz</t>
  </si>
  <si>
    <t>Marek Kubat</t>
  </si>
  <si>
    <t>tak</t>
  </si>
  <si>
    <t>Pozycja</t>
  </si>
  <si>
    <t>Punkty</t>
  </si>
  <si>
    <t>Matthew Kobyliński</t>
  </si>
  <si>
    <t>Michał Gaj</t>
  </si>
  <si>
    <t>Piotr Pajor</t>
  </si>
  <si>
    <t>Robert Jarocki</t>
  </si>
  <si>
    <t>ŻLKS Kiekrz</t>
  </si>
  <si>
    <t>Mariusz Świstelnicki</t>
  </si>
  <si>
    <t>Szczecińskie CŻ</t>
  </si>
  <si>
    <t>Mieczysław Popłonyk</t>
  </si>
  <si>
    <t>AZS Poznań</t>
  </si>
  <si>
    <t>Lesław Świstelnicki</t>
  </si>
  <si>
    <t>Juliusz Reichelt</t>
  </si>
  <si>
    <t>Mieczysław Szwed</t>
  </si>
  <si>
    <t>Maciej Rozkrut</t>
  </si>
  <si>
    <t>Wojciech Jankowski</t>
  </si>
  <si>
    <t>Piotr Rosiński</t>
  </si>
  <si>
    <t>PSRKF</t>
  </si>
  <si>
    <t>Janusz Taber</t>
  </si>
  <si>
    <t>Rafał Matysiak</t>
  </si>
  <si>
    <t>HKŻ</t>
  </si>
  <si>
    <t>Tomasz Mikulski</t>
  </si>
  <si>
    <t>Jacek Kalinski</t>
  </si>
  <si>
    <t>Niemcy</t>
  </si>
  <si>
    <t>Piotr Olewiński</t>
  </si>
  <si>
    <t>nie jest członkiem</t>
  </si>
  <si>
    <t>Piotr Gierczak</t>
  </si>
  <si>
    <t>Mistrzostwa Polski</t>
  </si>
  <si>
    <t>Łukasz Kielnar</t>
  </si>
  <si>
    <t>Sławski Klub Żeglarski</t>
  </si>
  <si>
    <t>Grzegorz Rawa</t>
  </si>
  <si>
    <t>PPMG</t>
  </si>
  <si>
    <t>MPM Kiekrz</t>
  </si>
  <si>
    <t>MW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</si>
</sst>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rgb="FF3F3F76"/>
      <name val="Calibri"/>
      <family val="2"/>
      <charset val="238"/>
      <scheme val="minor"/>
    </font>
    <font>
      <b/>
      <sz val="11"/>
      <color rgb="FFFA7D00"/>
      <name val="Calibri"/>
      <family val="2"/>
      <charset val="238"/>
      <scheme val="minor"/>
    </font>
  </fonts>
  <fills count="11">
    <fill>
      <patternFill patternType="none"/>
    </fill>
    <fill>
      <patternFill patternType="gray125"/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FFFFCC"/>
      </patternFill>
    </fill>
    <fill>
      <patternFill patternType="solid">
        <fgColor rgb="FFFFCCFF"/>
        <bgColor indexed="64"/>
      </patternFill>
    </fill>
    <fill>
      <patternFill patternType="solid">
        <fgColor rgb="FF6699FF"/>
        <bgColor indexed="64"/>
      </patternFill>
    </fill>
    <fill>
      <patternFill patternType="solid">
        <fgColor rgb="FFFF99CC"/>
        <bgColor indexed="64"/>
      </patternFill>
    </fill>
    <fill>
      <patternFill patternType="solid">
        <fgColor theme="6" tint="0.39997558519241921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</borders>
  <cellStyleXfs count="4">
    <xf numFmtId="0" fontId="0" fillId="0" borderId="0"/>
    <xf numFmtId="0" fontId="2" fillId="2" borderId="1" applyNumberFormat="0" applyAlignment="0" applyProtection="0"/>
    <xf numFmtId="0" fontId="3" fillId="3" borderId="1" applyNumberFormat="0" applyAlignment="0" applyProtection="0"/>
    <xf numFmtId="0" fontId="1" fillId="4" borderId="2" applyNumberFormat="0" applyFont="0" applyAlignment="0" applyProtection="0"/>
  </cellStyleXfs>
  <cellXfs count="10">
    <xf numFmtId="0" fontId="0" fillId="0" borderId="0" xfId="0"/>
    <xf numFmtId="0" fontId="2" fillId="2" borderId="1" xfId="1"/>
    <xf numFmtId="0" fontId="0" fillId="4" borderId="2" xfId="3" applyFont="1"/>
    <xf numFmtId="0" fontId="3" fillId="3" borderId="1" xfId="2"/>
    <xf numFmtId="0" fontId="2" fillId="5" borderId="1" xfId="1" applyFill="1"/>
    <xf numFmtId="0" fontId="2" fillId="6" borderId="1" xfId="1" applyFill="1"/>
    <xf numFmtId="0" fontId="2" fillId="7" borderId="1" xfId="1" applyFill="1"/>
    <xf numFmtId="0" fontId="2" fillId="8" borderId="1" xfId="1" applyFill="1"/>
    <xf numFmtId="0" fontId="0" fillId="9" borderId="0" xfId="0" applyFill="1"/>
    <xf numFmtId="0" fontId="0" fillId="10" borderId="0" xfId="0" applyFill="1"/>
  </cellXfs>
  <cellStyles count="4">
    <cellStyle name="Calculation" xfId="2" builtinId="22"/>
    <cellStyle name="Input" xfId="1" builtinId="20"/>
    <cellStyle name="Normal" xfId="0" builtinId="0"/>
    <cellStyle name="Note" xfId="3" builtinId="10"/>
  </cellStyles>
  <dxfs count="0"/>
  <tableStyles count="0" defaultTableStyle="TableStyleMedium2" defaultPivotStyle="PivotStyleLight16"/>
  <colors>
    <mruColors>
      <color rgb="FFFFCCFF"/>
      <color rgb="FFFF99CC"/>
      <color rgb="FF809224"/>
      <color rgb="FF6699FF"/>
      <color rgb="FFFF66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C93"/>
  <sheetViews>
    <sheetView tabSelected="1" zoomScale="85" zoomScaleNormal="85" workbookViewId="0">
      <selection activeCell="B50" sqref="B50"/>
    </sheetView>
  </sheetViews>
  <sheetFormatPr defaultRowHeight="15" x14ac:dyDescent="0.25"/>
  <cols>
    <col min="2" max="2" width="24.140625" bestFit="1" customWidth="1"/>
    <col min="3" max="3" width="22.5703125" bestFit="1" customWidth="1"/>
    <col min="4" max="4" width="16.28515625" customWidth="1"/>
    <col min="5" max="5" width="21.28515625" style="5" customWidth="1"/>
    <col min="6" max="6" width="6.28515625" style="6" bestFit="1" customWidth="1"/>
    <col min="7" max="7" width="8" style="7" bestFit="1" customWidth="1"/>
    <col min="8" max="8" width="10.5703125" style="3" bestFit="1" customWidth="1"/>
    <col min="9" max="9" width="7.140625" style="1" bestFit="1" customWidth="1"/>
    <col min="10" max="10" width="9.140625" style="2"/>
    <col min="11" max="11" width="7" style="3" customWidth="1"/>
    <col min="12" max="12" width="7.140625" style="1" bestFit="1" customWidth="1"/>
    <col min="13" max="13" width="9.140625" style="2"/>
    <col min="14" max="14" width="8.85546875" style="3" bestFit="1" customWidth="1"/>
    <col min="15" max="15" width="7.140625" style="1" bestFit="1" customWidth="1"/>
    <col min="16" max="16" width="9.140625" style="2"/>
    <col min="17" max="17" width="13" style="3" customWidth="1"/>
    <col min="18" max="18" width="7.140625" style="1" bestFit="1" customWidth="1"/>
    <col min="19" max="19" width="9.140625" style="2"/>
    <col min="20" max="20" width="13.140625" style="3" customWidth="1"/>
    <col min="21" max="21" width="7.140625" style="1" bestFit="1" customWidth="1"/>
    <col min="22" max="22" width="9.140625" style="2"/>
    <col min="23" max="23" width="16.7109375" style="3" bestFit="1" customWidth="1"/>
    <col min="24" max="24" width="7.140625" style="1" bestFit="1" customWidth="1"/>
    <col min="25" max="25" width="9.140625" style="2"/>
    <col min="26" max="26" width="5.85546875" style="3" customWidth="1"/>
    <col min="27" max="27" width="7.140625" style="1" bestFit="1" customWidth="1"/>
    <col min="28" max="28" width="9.140625" style="2"/>
    <col min="29" max="29" width="17.42578125" style="4" customWidth="1"/>
  </cols>
  <sheetData>
    <row r="1" spans="1:29" x14ac:dyDescent="0.25">
      <c r="A1" t="s">
        <v>53</v>
      </c>
      <c r="B1" t="s">
        <v>6</v>
      </c>
      <c r="C1" t="s">
        <v>12</v>
      </c>
      <c r="D1" t="s">
        <v>70</v>
      </c>
      <c r="E1" s="5" t="s">
        <v>3</v>
      </c>
      <c r="F1" s="6" t="s">
        <v>4</v>
      </c>
      <c r="G1" s="7" t="s">
        <v>5</v>
      </c>
      <c r="H1" s="3" t="s">
        <v>0</v>
      </c>
      <c r="I1" s="1" t="s">
        <v>54</v>
      </c>
      <c r="J1" s="2">
        <v>1.2</v>
      </c>
      <c r="K1" s="3" t="s">
        <v>84</v>
      </c>
      <c r="L1" s="1" t="s">
        <v>54</v>
      </c>
      <c r="M1" s="2">
        <v>1</v>
      </c>
      <c r="N1" s="3" t="s">
        <v>1</v>
      </c>
      <c r="O1" s="1" t="s">
        <v>54</v>
      </c>
      <c r="P1" s="2">
        <v>1.2</v>
      </c>
      <c r="Q1" s="3" t="s">
        <v>85</v>
      </c>
      <c r="R1" s="1" t="s">
        <v>54</v>
      </c>
      <c r="S1" s="2">
        <v>1.5</v>
      </c>
      <c r="T1" s="3" t="s">
        <v>2</v>
      </c>
      <c r="U1" s="1" t="s">
        <v>54</v>
      </c>
      <c r="V1" s="2">
        <v>1</v>
      </c>
      <c r="W1" s="3" t="s">
        <v>80</v>
      </c>
      <c r="X1" s="1" t="s">
        <v>54</v>
      </c>
      <c r="Y1" s="2">
        <v>2</v>
      </c>
      <c r="Z1" s="3" t="s">
        <v>86</v>
      </c>
      <c r="AA1" s="1" t="s">
        <v>54</v>
      </c>
      <c r="AB1" s="2">
        <v>1</v>
      </c>
      <c r="AC1" s="4" t="s">
        <v>8</v>
      </c>
    </row>
    <row r="2" spans="1:29" x14ac:dyDescent="0.25">
      <c r="A2">
        <v>1</v>
      </c>
      <c r="B2" t="s">
        <v>17</v>
      </c>
      <c r="C2" t="s">
        <v>18</v>
      </c>
      <c r="E2" s="5">
        <f>(J2+M2+P2+S2+V2+Y2+AB2)</f>
        <v>342.4</v>
      </c>
      <c r="H2" s="3">
        <v>5</v>
      </c>
      <c r="I2" s="1">
        <v>40</v>
      </c>
      <c r="J2" s="2">
        <f>(I2*J$1)</f>
        <v>48</v>
      </c>
      <c r="K2" s="3">
        <v>4</v>
      </c>
      <c r="L2" s="1">
        <v>42</v>
      </c>
      <c r="M2" s="2">
        <v>42</v>
      </c>
      <c r="N2" s="3">
        <v>4</v>
      </c>
      <c r="O2" s="1">
        <v>42</v>
      </c>
      <c r="P2" s="2">
        <f>(O2*P$1)</f>
        <v>50.4</v>
      </c>
      <c r="Q2" s="3">
        <v>1</v>
      </c>
      <c r="R2" s="1">
        <v>50</v>
      </c>
      <c r="S2" s="2">
        <f>R2*1.5</f>
        <v>75</v>
      </c>
      <c r="W2" s="3">
        <v>5</v>
      </c>
      <c r="X2" s="1">
        <v>40</v>
      </c>
      <c r="Y2" s="2">
        <f>(X2*2)</f>
        <v>80</v>
      </c>
      <c r="Z2" s="3">
        <v>2</v>
      </c>
      <c r="AA2" s="1">
        <v>47</v>
      </c>
      <c r="AB2" s="2">
        <v>47</v>
      </c>
    </row>
    <row r="3" spans="1:29" x14ac:dyDescent="0.25">
      <c r="A3">
        <v>2</v>
      </c>
      <c r="B3" t="s">
        <v>25</v>
      </c>
      <c r="C3" t="s">
        <v>18</v>
      </c>
      <c r="E3" s="5">
        <f>(J3+M3+P3+S3+V3+Y3+AB3)</f>
        <v>309.60000000000002</v>
      </c>
      <c r="F3" s="6" t="s">
        <v>52</v>
      </c>
      <c r="H3" s="3">
        <v>10</v>
      </c>
      <c r="I3" s="1">
        <v>35</v>
      </c>
      <c r="J3" s="2">
        <f>(I3*J$1)</f>
        <v>42</v>
      </c>
      <c r="K3" s="3">
        <v>7</v>
      </c>
      <c r="L3" s="1">
        <v>38</v>
      </c>
      <c r="M3" s="2">
        <v>38</v>
      </c>
      <c r="N3" s="3">
        <v>7</v>
      </c>
      <c r="O3" s="1">
        <v>38</v>
      </c>
      <c r="P3" s="2">
        <f>(O3*P$1)</f>
        <v>45.6</v>
      </c>
      <c r="Q3" s="3">
        <v>3</v>
      </c>
      <c r="R3" s="1">
        <v>44</v>
      </c>
      <c r="S3" s="2">
        <f>R3*1.5</f>
        <v>66</v>
      </c>
      <c r="W3" s="3">
        <v>8</v>
      </c>
      <c r="X3" s="1">
        <v>37</v>
      </c>
      <c r="Y3" s="2">
        <f>(X3*2)</f>
        <v>74</v>
      </c>
      <c r="Z3" s="3">
        <v>3</v>
      </c>
      <c r="AA3" s="1">
        <v>44</v>
      </c>
      <c r="AB3" s="2">
        <v>44</v>
      </c>
    </row>
    <row r="4" spans="1:29" x14ac:dyDescent="0.25">
      <c r="A4">
        <v>3</v>
      </c>
      <c r="B4" t="s">
        <v>21</v>
      </c>
      <c r="C4" t="s">
        <v>32</v>
      </c>
      <c r="E4" s="5">
        <f>(J4+M4+P4+S4+V4+Y4+AB4)</f>
        <v>309.10000000000002</v>
      </c>
      <c r="G4" s="7" t="s">
        <v>52</v>
      </c>
      <c r="H4" s="3">
        <v>7</v>
      </c>
      <c r="I4" s="1">
        <v>38</v>
      </c>
      <c r="J4" s="2">
        <f>(I4*J$1)</f>
        <v>45.6</v>
      </c>
      <c r="K4" s="3">
        <v>5</v>
      </c>
      <c r="L4" s="1">
        <v>40</v>
      </c>
      <c r="M4" s="2">
        <v>40</v>
      </c>
      <c r="N4" s="3">
        <v>5</v>
      </c>
      <c r="O4" s="1">
        <v>40</v>
      </c>
      <c r="P4" s="2">
        <f>(O4*P$1)</f>
        <v>48</v>
      </c>
      <c r="Q4" s="3">
        <v>6</v>
      </c>
      <c r="R4" s="1">
        <v>39</v>
      </c>
      <c r="S4" s="2">
        <f>R4*1.5</f>
        <v>58.5</v>
      </c>
      <c r="T4" s="3">
        <v>2</v>
      </c>
      <c r="U4" s="1">
        <v>47</v>
      </c>
      <c r="V4" s="2">
        <v>47</v>
      </c>
      <c r="W4" s="3">
        <v>10</v>
      </c>
      <c r="X4" s="1">
        <v>35</v>
      </c>
      <c r="Y4" s="2">
        <f>(X4*2)</f>
        <v>70</v>
      </c>
      <c r="Z4" s="3">
        <v>7</v>
      </c>
      <c r="AA4" s="1">
        <v>38</v>
      </c>
    </row>
    <row r="5" spans="1:29" x14ac:dyDescent="0.25">
      <c r="A5">
        <v>4</v>
      </c>
      <c r="B5" t="s">
        <v>44</v>
      </c>
      <c r="C5" t="s">
        <v>27</v>
      </c>
      <c r="E5" s="5">
        <f>(J5+M5+P5+S5+V5+Y5+AB5)</f>
        <v>292.8</v>
      </c>
      <c r="K5" s="3">
        <v>6</v>
      </c>
      <c r="L5" s="1">
        <v>39</v>
      </c>
      <c r="M5" s="2">
        <v>39</v>
      </c>
      <c r="N5" s="3">
        <v>6</v>
      </c>
      <c r="O5" s="1">
        <v>39</v>
      </c>
      <c r="P5" s="2">
        <f>(O5*P$1)</f>
        <v>46.8</v>
      </c>
      <c r="Q5" s="3">
        <v>4</v>
      </c>
      <c r="R5" s="1">
        <v>42</v>
      </c>
      <c r="S5" s="2">
        <f>R5*1.5</f>
        <v>63</v>
      </c>
      <c r="T5" s="3">
        <v>11</v>
      </c>
      <c r="U5" s="1">
        <v>34</v>
      </c>
      <c r="V5" s="2">
        <v>34</v>
      </c>
      <c r="W5" s="3">
        <v>11</v>
      </c>
      <c r="X5" s="1">
        <v>34</v>
      </c>
      <c r="Y5" s="2">
        <f>(X5*2)</f>
        <v>68</v>
      </c>
      <c r="Z5" s="3">
        <v>4</v>
      </c>
      <c r="AA5" s="1">
        <v>42</v>
      </c>
      <c r="AB5" s="2">
        <v>42</v>
      </c>
    </row>
    <row r="6" spans="1:29" x14ac:dyDescent="0.25">
      <c r="A6">
        <v>5</v>
      </c>
      <c r="B6" t="s">
        <v>9</v>
      </c>
      <c r="C6" t="s">
        <v>14</v>
      </c>
      <c r="E6" s="5">
        <f>(J6+M6+P6+S6+V6+Y6+AB6)</f>
        <v>291.8</v>
      </c>
      <c r="F6" s="6" t="s">
        <v>52</v>
      </c>
      <c r="H6" s="3">
        <v>2</v>
      </c>
      <c r="I6" s="1">
        <v>47</v>
      </c>
      <c r="J6" s="2">
        <f>(I6*J$1)</f>
        <v>56.4</v>
      </c>
      <c r="K6" s="3">
        <v>1</v>
      </c>
      <c r="L6" s="1">
        <v>50</v>
      </c>
      <c r="M6" s="2">
        <v>50</v>
      </c>
      <c r="N6" s="3">
        <v>2</v>
      </c>
      <c r="O6" s="1">
        <v>47</v>
      </c>
      <c r="P6" s="2">
        <f>(O6*P$1)</f>
        <v>56.4</v>
      </c>
      <c r="T6" s="3">
        <v>10</v>
      </c>
      <c r="U6" s="1">
        <v>35</v>
      </c>
      <c r="V6" s="2">
        <v>35</v>
      </c>
      <c r="W6" s="3">
        <v>2</v>
      </c>
      <c r="X6" s="1">
        <v>47</v>
      </c>
      <c r="Y6" s="2">
        <f>(X6*2)</f>
        <v>94</v>
      </c>
    </row>
    <row r="7" spans="1:29" x14ac:dyDescent="0.25">
      <c r="A7">
        <v>6</v>
      </c>
      <c r="B7" t="s">
        <v>28</v>
      </c>
      <c r="C7" t="s">
        <v>29</v>
      </c>
      <c r="E7" s="5">
        <f>(J7+M7+P7+S7+V7+Y7+AB7)</f>
        <v>284.8</v>
      </c>
      <c r="G7" s="7" t="s">
        <v>52</v>
      </c>
      <c r="H7" s="3">
        <v>12</v>
      </c>
      <c r="I7" s="1">
        <v>33</v>
      </c>
      <c r="J7" s="2">
        <f>(I7*J$1)</f>
        <v>39.6</v>
      </c>
      <c r="K7" s="3">
        <v>10</v>
      </c>
      <c r="L7" s="1">
        <v>35</v>
      </c>
      <c r="N7" s="3">
        <v>9</v>
      </c>
      <c r="O7" s="1">
        <v>36</v>
      </c>
      <c r="P7" s="2">
        <f>(O7*P$1)</f>
        <v>43.199999999999996</v>
      </c>
      <c r="Q7" s="3">
        <v>7</v>
      </c>
      <c r="R7" s="1">
        <v>38</v>
      </c>
      <c r="S7" s="2">
        <f>R7*1.5</f>
        <v>57</v>
      </c>
      <c r="T7" s="3">
        <v>4</v>
      </c>
      <c r="U7" s="1">
        <v>42</v>
      </c>
      <c r="V7" s="2">
        <v>42</v>
      </c>
      <c r="W7" s="3">
        <v>13</v>
      </c>
      <c r="X7" s="1">
        <v>32</v>
      </c>
      <c r="Y7" s="2">
        <f>(X7*2)</f>
        <v>64</v>
      </c>
      <c r="Z7" s="3">
        <v>6</v>
      </c>
      <c r="AA7" s="1">
        <v>39</v>
      </c>
      <c r="AB7" s="2">
        <v>39</v>
      </c>
    </row>
    <row r="8" spans="1:29" x14ac:dyDescent="0.25">
      <c r="A8">
        <v>7</v>
      </c>
      <c r="B8" t="s">
        <v>31</v>
      </c>
      <c r="C8" t="s">
        <v>27</v>
      </c>
      <c r="E8" s="5">
        <f>(J8+M8+P8+S8+V8+Y8+AB8)</f>
        <v>263.7</v>
      </c>
      <c r="G8" s="7" t="s">
        <v>52</v>
      </c>
      <c r="H8" s="3">
        <v>14</v>
      </c>
      <c r="I8" s="1">
        <v>31</v>
      </c>
      <c r="J8" s="2">
        <f>(I8*J$1)</f>
        <v>37.199999999999996</v>
      </c>
      <c r="N8" s="3">
        <v>10</v>
      </c>
      <c r="O8" s="1">
        <v>35</v>
      </c>
      <c r="P8" s="2">
        <f>(O8*P$1)</f>
        <v>42</v>
      </c>
      <c r="Q8" s="3">
        <v>10</v>
      </c>
      <c r="R8" s="1">
        <v>35</v>
      </c>
      <c r="S8" s="2">
        <f>R8*1.5</f>
        <v>52.5</v>
      </c>
      <c r="T8" s="3">
        <v>8</v>
      </c>
      <c r="U8" s="1">
        <v>37</v>
      </c>
      <c r="V8" s="2">
        <v>37</v>
      </c>
      <c r="W8" s="3">
        <v>16</v>
      </c>
      <c r="X8" s="1">
        <v>29</v>
      </c>
      <c r="Y8" s="2">
        <f>(X8*2)</f>
        <v>58</v>
      </c>
      <c r="Z8" s="3">
        <v>8</v>
      </c>
      <c r="AA8" s="1">
        <v>37</v>
      </c>
      <c r="AB8" s="2">
        <v>37</v>
      </c>
    </row>
    <row r="9" spans="1:29" x14ac:dyDescent="0.25">
      <c r="A9">
        <v>8</v>
      </c>
      <c r="B9" t="s">
        <v>30</v>
      </c>
      <c r="C9" t="s">
        <v>27</v>
      </c>
      <c r="E9" s="5">
        <f>(J9+M9+P9+S9+V9+Y9+AB9)</f>
        <v>260.7</v>
      </c>
      <c r="F9" s="6" t="s">
        <v>52</v>
      </c>
      <c r="H9" s="3">
        <v>13</v>
      </c>
      <c r="I9" s="1">
        <v>32</v>
      </c>
      <c r="J9" s="2">
        <f>(I9*J$1)</f>
        <v>38.4</v>
      </c>
      <c r="K9" s="3">
        <v>16</v>
      </c>
      <c r="L9" s="1">
        <v>29</v>
      </c>
      <c r="N9" s="3">
        <v>16</v>
      </c>
      <c r="O9" s="1">
        <v>29</v>
      </c>
      <c r="P9" s="2">
        <f>(O9*P$1)</f>
        <v>34.799999999999997</v>
      </c>
      <c r="Q9" s="3">
        <v>8</v>
      </c>
      <c r="R9" s="1">
        <v>37</v>
      </c>
      <c r="S9" s="2">
        <f>R9*1.5</f>
        <v>55.5</v>
      </c>
      <c r="T9" s="3">
        <v>3</v>
      </c>
      <c r="U9" s="1">
        <v>44</v>
      </c>
      <c r="V9" s="2">
        <v>44</v>
      </c>
      <c r="W9" s="3">
        <v>18</v>
      </c>
      <c r="X9" s="1">
        <v>27</v>
      </c>
      <c r="Y9" s="2">
        <f>(X9*2)</f>
        <v>54</v>
      </c>
      <c r="Z9" s="3">
        <v>11</v>
      </c>
      <c r="AA9" s="1">
        <v>34</v>
      </c>
      <c r="AB9" s="2">
        <v>34</v>
      </c>
    </row>
    <row r="10" spans="1:29" x14ac:dyDescent="0.25">
      <c r="A10">
        <v>9</v>
      </c>
      <c r="B10" t="s">
        <v>11</v>
      </c>
      <c r="C10" t="s">
        <v>16</v>
      </c>
      <c r="E10" s="5">
        <f>(J10+M10+P10+S10+V10+Y10+AB10)</f>
        <v>234.2</v>
      </c>
      <c r="F10" s="6" t="s">
        <v>52</v>
      </c>
      <c r="H10" s="3">
        <v>4</v>
      </c>
      <c r="I10" s="1">
        <v>42</v>
      </c>
      <c r="J10" s="2">
        <f>(I10*J$1)</f>
        <v>50.4</v>
      </c>
      <c r="K10" s="3">
        <v>2</v>
      </c>
      <c r="L10" s="1">
        <v>47</v>
      </c>
      <c r="M10" s="2">
        <v>47</v>
      </c>
      <c r="N10" s="3">
        <v>3</v>
      </c>
      <c r="O10" s="1">
        <v>44</v>
      </c>
      <c r="P10" s="2">
        <f>(O10*P$1)</f>
        <v>52.8</v>
      </c>
      <c r="W10" s="3">
        <v>4</v>
      </c>
      <c r="X10" s="1">
        <v>42</v>
      </c>
      <c r="Y10" s="2">
        <f>(X10*2)</f>
        <v>84</v>
      </c>
    </row>
    <row r="11" spans="1:29" x14ac:dyDescent="0.25">
      <c r="A11">
        <v>10</v>
      </c>
      <c r="B11" t="s">
        <v>26</v>
      </c>
      <c r="C11" t="s">
        <v>27</v>
      </c>
      <c r="E11" s="5">
        <f>(J11+M11+P11+S11+V11+Y11+AB11)</f>
        <v>232.2</v>
      </c>
      <c r="G11" s="7" t="s">
        <v>52</v>
      </c>
      <c r="H11" s="3">
        <v>11</v>
      </c>
      <c r="I11" s="1">
        <v>34</v>
      </c>
      <c r="J11" s="2">
        <f>(I11*J$1)</f>
        <v>40.799999999999997</v>
      </c>
      <c r="K11" s="3">
        <v>8</v>
      </c>
      <c r="L11" s="1">
        <v>37</v>
      </c>
      <c r="M11" s="2">
        <v>37</v>
      </c>
      <c r="N11" s="3">
        <v>8</v>
      </c>
      <c r="O11" s="1">
        <v>37</v>
      </c>
      <c r="P11" s="2">
        <f>(O11*P$1)</f>
        <v>44.4</v>
      </c>
      <c r="Q11" s="3">
        <v>5</v>
      </c>
      <c r="R11" s="1">
        <v>40</v>
      </c>
      <c r="S11" s="2">
        <f>R11*1.5</f>
        <v>60</v>
      </c>
      <c r="T11" s="3">
        <v>1</v>
      </c>
      <c r="U11" s="1">
        <v>50</v>
      </c>
      <c r="V11" s="2">
        <v>50</v>
      </c>
    </row>
    <row r="12" spans="1:29" x14ac:dyDescent="0.25">
      <c r="A12">
        <v>11</v>
      </c>
      <c r="B12" t="s">
        <v>7</v>
      </c>
      <c r="C12" t="s">
        <v>13</v>
      </c>
      <c r="E12" s="5">
        <f>(J12+M12+P12+S12+V12+Y12+AB12)</f>
        <v>220</v>
      </c>
      <c r="H12" s="3">
        <v>1</v>
      </c>
      <c r="I12" s="1">
        <v>50</v>
      </c>
      <c r="J12" s="2">
        <f>(I12*J$1)</f>
        <v>60</v>
      </c>
      <c r="N12" s="3">
        <v>1</v>
      </c>
      <c r="O12" s="1">
        <v>50</v>
      </c>
      <c r="P12" s="2">
        <f>(O12*P$1)</f>
        <v>60</v>
      </c>
      <c r="W12" s="3">
        <v>1</v>
      </c>
      <c r="X12" s="1">
        <v>50</v>
      </c>
      <c r="Y12" s="2">
        <f>(X12*2)</f>
        <v>100</v>
      </c>
    </row>
    <row r="13" spans="1:29" x14ac:dyDescent="0.25">
      <c r="A13">
        <v>12</v>
      </c>
      <c r="B13" t="s">
        <v>22</v>
      </c>
      <c r="C13" t="s">
        <v>18</v>
      </c>
      <c r="D13" s="9"/>
      <c r="E13" s="5">
        <f>(J13+M13+P13+S13+V13+Y13+AB13)</f>
        <v>214.4</v>
      </c>
      <c r="F13" s="6" t="s">
        <v>52</v>
      </c>
      <c r="H13" s="3">
        <v>8</v>
      </c>
      <c r="I13" s="1">
        <v>37</v>
      </c>
      <c r="J13" s="2">
        <f>(I13*J$1)</f>
        <v>44.4</v>
      </c>
      <c r="K13" s="3">
        <v>3</v>
      </c>
      <c r="L13" s="1">
        <v>44</v>
      </c>
      <c r="M13" s="2">
        <v>44</v>
      </c>
      <c r="W13" s="3">
        <v>7</v>
      </c>
      <c r="X13" s="1">
        <v>38</v>
      </c>
      <c r="Y13" s="2">
        <f>(X13*2)</f>
        <v>76</v>
      </c>
      <c r="Z13" s="3">
        <v>1</v>
      </c>
      <c r="AA13" s="1">
        <v>50</v>
      </c>
      <c r="AB13" s="2">
        <v>50</v>
      </c>
    </row>
    <row r="14" spans="1:29" x14ac:dyDescent="0.25">
      <c r="A14">
        <v>13</v>
      </c>
      <c r="B14" t="s">
        <v>34</v>
      </c>
      <c r="C14" t="s">
        <v>35</v>
      </c>
      <c r="E14" s="5">
        <f>(J14+M14+P14+S14+V14+Y14+AB14)</f>
        <v>187.6</v>
      </c>
      <c r="G14" s="7" t="s">
        <v>52</v>
      </c>
      <c r="H14" s="3">
        <v>17</v>
      </c>
      <c r="I14" s="1">
        <v>28</v>
      </c>
      <c r="J14" s="2">
        <f>(I14*J$1)</f>
        <v>33.6</v>
      </c>
      <c r="K14" s="3">
        <v>13</v>
      </c>
      <c r="L14" s="1">
        <v>32</v>
      </c>
      <c r="M14" s="2">
        <v>32</v>
      </c>
      <c r="N14" s="3">
        <v>15</v>
      </c>
      <c r="O14" s="1">
        <v>30</v>
      </c>
      <c r="P14" s="2">
        <f>(O14*P$1)</f>
        <v>36</v>
      </c>
      <c r="T14" s="3">
        <v>9</v>
      </c>
      <c r="U14" s="1">
        <v>36</v>
      </c>
      <c r="V14" s="2">
        <v>36</v>
      </c>
      <c r="W14" s="3">
        <v>20</v>
      </c>
      <c r="X14" s="1">
        <v>25</v>
      </c>
      <c r="Y14" s="2">
        <f>(X14*2)</f>
        <v>50</v>
      </c>
    </row>
    <row r="15" spans="1:29" x14ac:dyDescent="0.25">
      <c r="A15">
        <v>14</v>
      </c>
      <c r="B15" t="s">
        <v>36</v>
      </c>
      <c r="C15" t="s">
        <v>27</v>
      </c>
      <c r="E15" s="5">
        <f>(J15+M15+P15+S15+V15+Y15+AB15)</f>
        <v>172.2</v>
      </c>
      <c r="F15" s="6" t="s">
        <v>52</v>
      </c>
      <c r="H15" s="3">
        <v>18</v>
      </c>
      <c r="I15" s="1">
        <v>27</v>
      </c>
      <c r="J15" s="2">
        <f>(I15*J$1)</f>
        <v>32.4</v>
      </c>
      <c r="N15" s="3">
        <v>11</v>
      </c>
      <c r="O15" s="1">
        <v>34</v>
      </c>
      <c r="P15" s="2">
        <f>(O15*P$1)</f>
        <v>40.799999999999997</v>
      </c>
      <c r="Q15" s="3">
        <v>19</v>
      </c>
      <c r="R15" s="1">
        <v>26</v>
      </c>
      <c r="S15" s="2">
        <f>R15*1.5</f>
        <v>39</v>
      </c>
      <c r="W15" s="3">
        <v>15</v>
      </c>
      <c r="X15" s="1">
        <v>30</v>
      </c>
      <c r="Y15" s="2">
        <f>(X15*2)</f>
        <v>60</v>
      </c>
    </row>
    <row r="16" spans="1:29" x14ac:dyDescent="0.25">
      <c r="A16">
        <v>15</v>
      </c>
      <c r="B16" t="s">
        <v>51</v>
      </c>
      <c r="C16" t="s">
        <v>32</v>
      </c>
      <c r="E16" s="5">
        <f>(J16+M16+P16+S16+V16+Y16+AB16)</f>
        <v>169.6</v>
      </c>
      <c r="G16" s="7" t="s">
        <v>52</v>
      </c>
      <c r="K16" s="3">
        <v>19</v>
      </c>
      <c r="L16" s="1">
        <v>26</v>
      </c>
      <c r="M16" s="2">
        <v>26</v>
      </c>
      <c r="N16" s="3">
        <v>17</v>
      </c>
      <c r="O16" s="1">
        <v>28</v>
      </c>
      <c r="P16" s="2">
        <f>(O16*P$1)</f>
        <v>33.6</v>
      </c>
      <c r="T16" s="3">
        <v>13</v>
      </c>
      <c r="U16" s="1">
        <v>32</v>
      </c>
      <c r="V16" s="2">
        <v>32</v>
      </c>
      <c r="W16" s="3">
        <v>22</v>
      </c>
      <c r="X16" s="1">
        <v>23</v>
      </c>
      <c r="Y16" s="2">
        <f>(X16*2)</f>
        <v>46</v>
      </c>
      <c r="Z16" s="3">
        <v>13</v>
      </c>
      <c r="AA16" s="1">
        <v>32</v>
      </c>
      <c r="AB16" s="2">
        <v>32</v>
      </c>
    </row>
    <row r="17" spans="1:28" x14ac:dyDescent="0.25">
      <c r="A17">
        <v>16</v>
      </c>
      <c r="B17" t="s">
        <v>33</v>
      </c>
      <c r="C17" t="s">
        <v>27</v>
      </c>
      <c r="E17" s="5">
        <f>(J17+M17+P17+S17+V17+Y17+AB17)</f>
        <v>164.8</v>
      </c>
      <c r="F17" s="6" t="s">
        <v>52</v>
      </c>
      <c r="H17" s="3">
        <v>16</v>
      </c>
      <c r="I17" s="1">
        <v>29</v>
      </c>
      <c r="J17" s="2">
        <f>(I17*J$1)</f>
        <v>34.799999999999997</v>
      </c>
      <c r="T17" s="3">
        <v>6</v>
      </c>
      <c r="U17" s="1">
        <v>39</v>
      </c>
      <c r="V17" s="2">
        <v>39</v>
      </c>
      <c r="W17" s="3">
        <v>17</v>
      </c>
      <c r="X17" s="1">
        <v>28</v>
      </c>
      <c r="Y17" s="2">
        <f>(X17*2)</f>
        <v>56</v>
      </c>
      <c r="Z17" s="3">
        <v>10</v>
      </c>
      <c r="AA17" s="1">
        <v>35</v>
      </c>
      <c r="AB17" s="2">
        <v>35</v>
      </c>
    </row>
    <row r="18" spans="1:28" x14ac:dyDescent="0.25">
      <c r="A18">
        <v>17</v>
      </c>
      <c r="B18" t="s">
        <v>23</v>
      </c>
      <c r="C18" t="s">
        <v>24</v>
      </c>
      <c r="E18" s="5">
        <f>(J18+M18+P18+S18+V18+Y18+AB18)</f>
        <v>153.69999999999999</v>
      </c>
      <c r="G18" s="7" t="s">
        <v>52</v>
      </c>
      <c r="H18" s="3">
        <v>9</v>
      </c>
      <c r="I18" s="1">
        <v>36</v>
      </c>
      <c r="J18" s="2">
        <f>(I18*J$1)</f>
        <v>43.199999999999996</v>
      </c>
      <c r="Q18" s="3">
        <v>2</v>
      </c>
      <c r="R18" s="1">
        <v>47</v>
      </c>
      <c r="S18" s="2">
        <f>R18*1.5</f>
        <v>70.5</v>
      </c>
      <c r="Z18" s="3">
        <v>5</v>
      </c>
      <c r="AA18" s="1">
        <v>40</v>
      </c>
      <c r="AB18" s="2">
        <v>40</v>
      </c>
    </row>
    <row r="19" spans="1:28" x14ac:dyDescent="0.25">
      <c r="A19">
        <v>18</v>
      </c>
      <c r="B19" t="s">
        <v>42</v>
      </c>
      <c r="C19" t="s">
        <v>43</v>
      </c>
      <c r="E19" s="5">
        <f>(J19+M19+P19+S19+V19+Y19+AB19)</f>
        <v>130.6</v>
      </c>
      <c r="G19" s="7" t="s">
        <v>52</v>
      </c>
      <c r="H19" s="3">
        <v>22</v>
      </c>
      <c r="I19" s="1">
        <v>23</v>
      </c>
      <c r="J19" s="2">
        <f>(I19*J$1)</f>
        <v>27.599999999999998</v>
      </c>
      <c r="Q19" s="3">
        <v>17</v>
      </c>
      <c r="R19" s="1">
        <v>28</v>
      </c>
      <c r="S19" s="2">
        <f>R19*1.5</f>
        <v>42</v>
      </c>
      <c r="T19" s="3">
        <v>14</v>
      </c>
      <c r="U19" s="1">
        <v>31</v>
      </c>
      <c r="V19" s="2">
        <v>31</v>
      </c>
      <c r="Z19" s="3">
        <v>15</v>
      </c>
      <c r="AA19" s="1">
        <v>30</v>
      </c>
      <c r="AB19" s="2">
        <v>30</v>
      </c>
    </row>
    <row r="20" spans="1:28" x14ac:dyDescent="0.25">
      <c r="A20">
        <v>19</v>
      </c>
      <c r="B20" t="s">
        <v>50</v>
      </c>
      <c r="C20" t="s">
        <v>16</v>
      </c>
      <c r="E20" s="5">
        <f>(J20+M20+P20+S20+V20+Y20+AB20)</f>
        <v>126.5</v>
      </c>
      <c r="G20" s="7" t="s">
        <v>52</v>
      </c>
      <c r="K20" s="3">
        <v>18</v>
      </c>
      <c r="L20" s="1">
        <v>27</v>
      </c>
      <c r="M20" s="2">
        <v>27</v>
      </c>
      <c r="Q20" s="3">
        <v>18</v>
      </c>
      <c r="R20" s="1">
        <v>27</v>
      </c>
      <c r="S20" s="2">
        <f>R20*1.5</f>
        <v>40.5</v>
      </c>
      <c r="T20" s="3">
        <v>15</v>
      </c>
      <c r="U20" s="1">
        <v>30</v>
      </c>
      <c r="V20" s="2">
        <v>30</v>
      </c>
      <c r="Z20" s="3">
        <v>16</v>
      </c>
      <c r="AA20" s="1">
        <v>29</v>
      </c>
      <c r="AB20" s="2">
        <v>29</v>
      </c>
    </row>
    <row r="21" spans="1:28" x14ac:dyDescent="0.25">
      <c r="A21">
        <v>20</v>
      </c>
      <c r="B21" t="s">
        <v>19</v>
      </c>
      <c r="C21" t="s">
        <v>20</v>
      </c>
      <c r="E21" s="5">
        <f>124.8</f>
        <v>124.8</v>
      </c>
      <c r="H21" s="3">
        <v>6</v>
      </c>
      <c r="I21" s="1">
        <v>39</v>
      </c>
      <c r="J21" s="2">
        <f>(I21*J$1)</f>
        <v>46.8</v>
      </c>
      <c r="W21" s="3">
        <v>6</v>
      </c>
      <c r="X21" s="1">
        <v>39</v>
      </c>
      <c r="Y21" s="2">
        <f>(X21*2)</f>
        <v>78</v>
      </c>
    </row>
    <row r="22" spans="1:28" x14ac:dyDescent="0.25">
      <c r="A22">
        <v>21</v>
      </c>
      <c r="B22" t="s">
        <v>10</v>
      </c>
      <c r="C22" t="s">
        <v>15</v>
      </c>
      <c r="E22" s="5">
        <f>(J22+M22+P22+S22+V22+Y22+AB22)</f>
        <v>124.8</v>
      </c>
      <c r="H22" s="3">
        <v>3</v>
      </c>
      <c r="I22" s="1">
        <v>44</v>
      </c>
      <c r="J22" s="2">
        <f>(I22*J$1)</f>
        <v>52.8</v>
      </c>
      <c r="W22" s="3">
        <v>9</v>
      </c>
      <c r="X22" s="1">
        <v>36</v>
      </c>
      <c r="Y22" s="2">
        <f>(X22*2)</f>
        <v>72</v>
      </c>
    </row>
    <row r="23" spans="1:28" x14ac:dyDescent="0.25">
      <c r="A23">
        <v>22</v>
      </c>
      <c r="B23" t="s">
        <v>37</v>
      </c>
      <c r="C23" t="s">
        <v>38</v>
      </c>
      <c r="E23" s="5">
        <f>(J23+M23+P23+S23+V23+Y23+AB23)</f>
        <v>119.2</v>
      </c>
      <c r="H23" s="3">
        <v>19</v>
      </c>
      <c r="I23" s="1">
        <v>26</v>
      </c>
      <c r="J23" s="2">
        <f>(I23*J$1)</f>
        <v>31.2</v>
      </c>
      <c r="W23" s="3">
        <v>3</v>
      </c>
      <c r="X23" s="1">
        <v>44</v>
      </c>
      <c r="Y23" s="2">
        <f>(X23*2)</f>
        <v>88</v>
      </c>
    </row>
    <row r="24" spans="1:28" x14ac:dyDescent="0.25">
      <c r="A24">
        <v>23</v>
      </c>
      <c r="B24" t="s">
        <v>58</v>
      </c>
      <c r="C24" t="s">
        <v>59</v>
      </c>
      <c r="E24" s="5">
        <f>(J24+M24+P24+S24+V24+Y24+AB24)</f>
        <v>113</v>
      </c>
      <c r="F24" s="6" t="s">
        <v>52</v>
      </c>
      <c r="Q24" s="3">
        <v>11</v>
      </c>
      <c r="R24" s="1">
        <v>34</v>
      </c>
      <c r="S24" s="2">
        <f>R24*1.5</f>
        <v>51</v>
      </c>
      <c r="T24" s="3">
        <v>5</v>
      </c>
      <c r="U24" s="1">
        <v>40</v>
      </c>
      <c r="W24" s="3">
        <v>14</v>
      </c>
      <c r="X24" s="1">
        <v>31</v>
      </c>
      <c r="Y24" s="2">
        <f>(X24*2)</f>
        <v>62</v>
      </c>
    </row>
    <row r="25" spans="1:28" x14ac:dyDescent="0.25">
      <c r="A25">
        <v>24</v>
      </c>
      <c r="B25" t="s">
        <v>55</v>
      </c>
      <c r="C25" t="s">
        <v>32</v>
      </c>
      <c r="E25" s="5">
        <f>(J25+M25+P25+S25+V25+Y25+AB25)</f>
        <v>111.6</v>
      </c>
      <c r="F25" s="6" t="s">
        <v>52</v>
      </c>
      <c r="H25" s="3">
        <v>15</v>
      </c>
      <c r="I25" s="1">
        <v>30</v>
      </c>
      <c r="J25" s="2">
        <f>(I25*J$1)</f>
        <v>36</v>
      </c>
      <c r="K25" s="3">
        <v>9</v>
      </c>
      <c r="L25" s="1">
        <v>36</v>
      </c>
      <c r="M25" s="2">
        <v>36</v>
      </c>
      <c r="N25" s="3">
        <v>12</v>
      </c>
      <c r="O25" s="1">
        <v>33</v>
      </c>
      <c r="P25" s="2">
        <f>(O25*P$1)</f>
        <v>39.6</v>
      </c>
    </row>
    <row r="26" spans="1:28" x14ac:dyDescent="0.25">
      <c r="A26">
        <v>25</v>
      </c>
      <c r="B26" t="s">
        <v>49</v>
      </c>
      <c r="C26" t="s">
        <v>13</v>
      </c>
      <c r="E26" s="5">
        <f>(J26+M26+P26+S26+V26+Y26+AB26)</f>
        <v>93.4</v>
      </c>
      <c r="G26" s="7" t="s">
        <v>52</v>
      </c>
      <c r="K26" s="3">
        <v>17</v>
      </c>
      <c r="L26" s="1">
        <v>28</v>
      </c>
      <c r="M26" s="2">
        <v>28</v>
      </c>
      <c r="N26" s="3">
        <v>18</v>
      </c>
      <c r="O26" s="1">
        <v>27</v>
      </c>
      <c r="P26" s="2">
        <f>(O26*P$1)</f>
        <v>32.4</v>
      </c>
      <c r="T26" s="3">
        <v>12</v>
      </c>
      <c r="U26" s="1">
        <v>33</v>
      </c>
      <c r="V26" s="2">
        <v>33</v>
      </c>
    </row>
    <row r="27" spans="1:28" x14ac:dyDescent="0.25">
      <c r="A27">
        <v>26</v>
      </c>
      <c r="B27" t="s">
        <v>57</v>
      </c>
      <c r="C27" t="s">
        <v>27</v>
      </c>
      <c r="E27" s="5">
        <f>(J27+M27+P27+S27+V27+Y27+AB27)</f>
        <v>90</v>
      </c>
      <c r="G27" s="7" t="s">
        <v>52</v>
      </c>
      <c r="Q27" s="3">
        <v>9</v>
      </c>
      <c r="R27" s="1">
        <v>36</v>
      </c>
      <c r="S27" s="2">
        <f>R27*1.5</f>
        <v>54</v>
      </c>
      <c r="Z27" s="3">
        <v>9</v>
      </c>
      <c r="AA27" s="1">
        <v>36</v>
      </c>
      <c r="AB27" s="2">
        <v>36</v>
      </c>
    </row>
    <row r="28" spans="1:28" x14ac:dyDescent="0.25">
      <c r="A28">
        <v>27</v>
      </c>
      <c r="B28" t="s">
        <v>69</v>
      </c>
      <c r="C28" t="s">
        <v>70</v>
      </c>
      <c r="D28" s="9"/>
      <c r="E28" s="5">
        <f>(J28+M28+P28+S28+V28+Y28+AB28)</f>
        <v>85</v>
      </c>
      <c r="G28" s="7" t="s">
        <v>52</v>
      </c>
      <c r="Q28" s="3">
        <v>23</v>
      </c>
      <c r="R28" s="1">
        <v>22</v>
      </c>
      <c r="S28" s="2">
        <f>R28*1.5</f>
        <v>33</v>
      </c>
      <c r="T28" s="3">
        <v>20</v>
      </c>
      <c r="U28" s="1">
        <v>25</v>
      </c>
      <c r="V28" s="2">
        <v>25</v>
      </c>
      <c r="Z28" s="3">
        <v>18</v>
      </c>
      <c r="AA28" s="1">
        <v>27</v>
      </c>
      <c r="AB28" s="2">
        <v>27</v>
      </c>
    </row>
    <row r="29" spans="1:28" x14ac:dyDescent="0.25">
      <c r="A29">
        <v>28</v>
      </c>
      <c r="B29" t="s">
        <v>45</v>
      </c>
      <c r="C29" t="s">
        <v>46</v>
      </c>
      <c r="D29" s="9"/>
      <c r="E29" s="5">
        <f>(J29+M29+P29+S29+V29+Y29+AB29)</f>
        <v>79</v>
      </c>
      <c r="G29" s="7" t="s">
        <v>52</v>
      </c>
      <c r="K29" s="3">
        <v>11</v>
      </c>
      <c r="L29" s="1">
        <v>34</v>
      </c>
      <c r="M29" s="2">
        <v>34</v>
      </c>
      <c r="Q29" s="3">
        <v>15</v>
      </c>
      <c r="R29" s="1">
        <v>30</v>
      </c>
      <c r="S29" s="2">
        <f>R29*1.5</f>
        <v>45</v>
      </c>
    </row>
    <row r="30" spans="1:28" x14ac:dyDescent="0.25">
      <c r="A30">
        <v>29</v>
      </c>
      <c r="B30" t="s">
        <v>79</v>
      </c>
      <c r="C30" t="s">
        <v>32</v>
      </c>
      <c r="E30" s="5">
        <f>(J30+M30+P30+S30+V30+Y30+AB30)</f>
        <v>66</v>
      </c>
      <c r="W30" s="3">
        <v>12</v>
      </c>
      <c r="X30" s="1">
        <v>33</v>
      </c>
      <c r="Y30" s="2">
        <f>(X30*2)</f>
        <v>66</v>
      </c>
    </row>
    <row r="31" spans="1:28" x14ac:dyDescent="0.25">
      <c r="A31">
        <v>30</v>
      </c>
      <c r="B31" t="s">
        <v>68</v>
      </c>
      <c r="C31" t="s">
        <v>27</v>
      </c>
      <c r="E31" s="5">
        <f>(J31+M31+P31+S31+V31+Y31+AB31)</f>
        <v>65.5</v>
      </c>
      <c r="G31" s="7" t="s">
        <v>52</v>
      </c>
      <c r="Q31" s="3">
        <v>22</v>
      </c>
      <c r="R31" s="1">
        <v>23</v>
      </c>
      <c r="S31" s="2">
        <f>R31*1.5</f>
        <v>34.5</v>
      </c>
      <c r="Z31" s="3">
        <v>14</v>
      </c>
      <c r="AA31" s="1">
        <v>31</v>
      </c>
      <c r="AB31" s="2">
        <v>31</v>
      </c>
    </row>
    <row r="32" spans="1:28" x14ac:dyDescent="0.25">
      <c r="A32">
        <v>31</v>
      </c>
      <c r="B32" t="s">
        <v>40</v>
      </c>
      <c r="C32" t="s">
        <v>41</v>
      </c>
      <c r="E32" s="5">
        <f>(J32+M32+P32+S32+V32+Y32+AB32)</f>
        <v>59.8</v>
      </c>
      <c r="G32" s="7" t="s">
        <v>52</v>
      </c>
      <c r="H32" s="3">
        <v>21</v>
      </c>
      <c r="I32" s="1">
        <v>24</v>
      </c>
      <c r="J32" s="2">
        <f>(I32*J$1)</f>
        <v>28.799999999999997</v>
      </c>
      <c r="K32" s="3">
        <v>14</v>
      </c>
      <c r="L32" s="1">
        <v>31</v>
      </c>
      <c r="M32" s="2">
        <v>31</v>
      </c>
    </row>
    <row r="33" spans="1:28" x14ac:dyDescent="0.25">
      <c r="A33">
        <v>32</v>
      </c>
      <c r="B33" t="s">
        <v>71</v>
      </c>
      <c r="C33" t="s">
        <v>48</v>
      </c>
      <c r="E33" s="5">
        <f>(J33+M33+P33+S33+V33+Y33+AB33)</f>
        <v>57.5</v>
      </c>
      <c r="G33" s="7" t="s">
        <v>52</v>
      </c>
      <c r="Q33" s="3">
        <v>24</v>
      </c>
      <c r="R33" s="1">
        <v>21</v>
      </c>
      <c r="S33" s="2">
        <f>R33*1.5</f>
        <v>31.5</v>
      </c>
      <c r="Z33" s="3">
        <v>19</v>
      </c>
      <c r="AA33" s="1">
        <v>26</v>
      </c>
      <c r="AB33" s="2">
        <v>26</v>
      </c>
    </row>
    <row r="34" spans="1:28" x14ac:dyDescent="0.25">
      <c r="A34">
        <v>33</v>
      </c>
      <c r="B34" t="s">
        <v>60</v>
      </c>
      <c r="C34" t="s">
        <v>61</v>
      </c>
      <c r="E34" s="5">
        <f>(J34+M34+P34+S34+V34+Y34+AB34)</f>
        <v>49.5</v>
      </c>
      <c r="G34" s="7" t="s">
        <v>52</v>
      </c>
      <c r="Q34" s="3">
        <v>12</v>
      </c>
      <c r="R34" s="1">
        <v>33</v>
      </c>
      <c r="S34" s="2">
        <f>R34*1.5</f>
        <v>49.5</v>
      </c>
    </row>
    <row r="35" spans="1:28" ht="14.25" customHeight="1" x14ac:dyDescent="0.25">
      <c r="A35">
        <v>34</v>
      </c>
      <c r="B35" t="s">
        <v>62</v>
      </c>
      <c r="C35" t="s">
        <v>63</v>
      </c>
      <c r="E35" s="5">
        <f>(J35+M35+P35+S35+V35+Y35+AB35)</f>
        <v>48</v>
      </c>
      <c r="G35" s="7" t="s">
        <v>52</v>
      </c>
      <c r="Q35" s="3">
        <v>13</v>
      </c>
      <c r="R35" s="1">
        <v>32</v>
      </c>
      <c r="S35" s="2">
        <f>R35*1.5</f>
        <v>48</v>
      </c>
    </row>
    <row r="36" spans="1:28" x14ac:dyDescent="0.25">
      <c r="A36">
        <v>35</v>
      </c>
      <c r="B36" t="s">
        <v>64</v>
      </c>
      <c r="C36" t="s">
        <v>61</v>
      </c>
      <c r="E36" s="5">
        <f>(J36+M36+P36+S36+V36+Y36+AB36)</f>
        <v>46.5</v>
      </c>
      <c r="G36" s="7" t="s">
        <v>52</v>
      </c>
      <c r="Q36" s="3">
        <v>14</v>
      </c>
      <c r="R36" s="1">
        <v>31</v>
      </c>
      <c r="S36" s="2">
        <f>R36*1.5</f>
        <v>46.5</v>
      </c>
    </row>
    <row r="37" spans="1:28" x14ac:dyDescent="0.25">
      <c r="A37">
        <v>36</v>
      </c>
      <c r="B37" t="s">
        <v>65</v>
      </c>
      <c r="C37" t="s">
        <v>18</v>
      </c>
      <c r="E37" s="5">
        <f>(J37+M37+P37+S37+V37+Y37+AB37)</f>
        <v>43.5</v>
      </c>
      <c r="G37" s="7" t="s">
        <v>52</v>
      </c>
      <c r="Q37" s="3">
        <v>16</v>
      </c>
      <c r="R37" s="1">
        <v>29</v>
      </c>
      <c r="S37" s="2">
        <f>R37*1.5</f>
        <v>43.5</v>
      </c>
    </row>
    <row r="38" spans="1:28" x14ac:dyDescent="0.25">
      <c r="A38">
        <v>37</v>
      </c>
      <c r="B38" t="s">
        <v>74</v>
      </c>
      <c r="C38" t="s">
        <v>32</v>
      </c>
      <c r="E38" s="5">
        <f>(J38+M38+P38+S38+V38+Y38+AB38)</f>
        <v>38</v>
      </c>
      <c r="T38" s="3">
        <v>7</v>
      </c>
      <c r="U38" s="1">
        <v>38</v>
      </c>
      <c r="V38" s="2">
        <v>38</v>
      </c>
    </row>
    <row r="39" spans="1:28" x14ac:dyDescent="0.25">
      <c r="A39">
        <v>38</v>
      </c>
      <c r="B39" t="s">
        <v>81</v>
      </c>
      <c r="C39" t="s">
        <v>82</v>
      </c>
      <c r="E39" s="5">
        <f>(J39+M39+P39+S39+V39+Y39+AB39)</f>
        <v>33</v>
      </c>
      <c r="Z39" s="3">
        <v>12</v>
      </c>
      <c r="AA39" s="1">
        <v>33</v>
      </c>
      <c r="AB39" s="2">
        <v>33</v>
      </c>
    </row>
    <row r="40" spans="1:28" x14ac:dyDescent="0.25">
      <c r="A40">
        <v>39</v>
      </c>
      <c r="B40" t="s">
        <v>47</v>
      </c>
      <c r="C40" t="s">
        <v>48</v>
      </c>
      <c r="E40" s="5">
        <f>(J40+M40+P40+S40+V40+Y40+AB40)</f>
        <v>30</v>
      </c>
      <c r="G40" s="7" t="s">
        <v>52</v>
      </c>
      <c r="K40" s="3">
        <v>15</v>
      </c>
      <c r="L40" s="1">
        <v>30</v>
      </c>
      <c r="M40" s="2">
        <v>30</v>
      </c>
    </row>
    <row r="41" spans="1:28" x14ac:dyDescent="0.25">
      <c r="A41">
        <v>40</v>
      </c>
      <c r="B41" t="s">
        <v>39</v>
      </c>
      <c r="C41" t="s">
        <v>18</v>
      </c>
      <c r="D41" s="8" t="s">
        <v>78</v>
      </c>
      <c r="E41" s="5">
        <v>0</v>
      </c>
      <c r="F41" s="6" t="s">
        <v>52</v>
      </c>
      <c r="H41" s="3">
        <v>20</v>
      </c>
      <c r="I41" s="1">
        <v>25</v>
      </c>
      <c r="J41" s="2">
        <f>(I41*J$1)</f>
        <v>30</v>
      </c>
      <c r="K41" s="3">
        <v>12</v>
      </c>
      <c r="L41" s="1">
        <v>33</v>
      </c>
      <c r="M41" s="2">
        <v>33</v>
      </c>
      <c r="N41" s="3">
        <v>14</v>
      </c>
      <c r="O41" s="1">
        <v>31</v>
      </c>
      <c r="P41" s="2">
        <f>(O41*P$1)</f>
        <v>37.199999999999996</v>
      </c>
      <c r="W41" s="3">
        <v>19</v>
      </c>
      <c r="X41" s="1">
        <v>26</v>
      </c>
      <c r="Y41" s="2">
        <f>(X41*2)</f>
        <v>52</v>
      </c>
    </row>
    <row r="42" spans="1:28" x14ac:dyDescent="0.25">
      <c r="A42">
        <v>41</v>
      </c>
      <c r="B42" t="s">
        <v>56</v>
      </c>
      <c r="C42" t="s">
        <v>16</v>
      </c>
      <c r="D42" s="8" t="s">
        <v>78</v>
      </c>
      <c r="E42" s="5">
        <v>0</v>
      </c>
      <c r="F42" s="6" t="s">
        <v>52</v>
      </c>
      <c r="N42" s="3">
        <v>13</v>
      </c>
      <c r="O42" s="1">
        <v>32</v>
      </c>
      <c r="P42" s="2">
        <f>(O42*P$1)</f>
        <v>38.4</v>
      </c>
      <c r="W42" s="3">
        <v>21</v>
      </c>
      <c r="X42" s="1">
        <v>24</v>
      </c>
      <c r="Y42" s="2">
        <f>(X42*2)</f>
        <v>48</v>
      </c>
    </row>
    <row r="43" spans="1:28" x14ac:dyDescent="0.25">
      <c r="A43">
        <v>42</v>
      </c>
      <c r="B43" t="s">
        <v>67</v>
      </c>
      <c r="C43" t="s">
        <v>43</v>
      </c>
      <c r="D43" s="8" t="s">
        <v>78</v>
      </c>
      <c r="E43" s="5">
        <v>0</v>
      </c>
      <c r="G43" s="7" t="s">
        <v>52</v>
      </c>
      <c r="Q43" s="3">
        <v>21</v>
      </c>
      <c r="R43" s="1">
        <v>24</v>
      </c>
      <c r="S43" s="2">
        <f>R43*1.5</f>
        <v>36</v>
      </c>
      <c r="T43" s="3">
        <v>18</v>
      </c>
      <c r="U43" s="1">
        <v>27</v>
      </c>
      <c r="V43" s="2">
        <v>27</v>
      </c>
    </row>
    <row r="44" spans="1:28" x14ac:dyDescent="0.25">
      <c r="A44">
        <v>43</v>
      </c>
      <c r="B44" t="s">
        <v>72</v>
      </c>
      <c r="C44" t="s">
        <v>73</v>
      </c>
      <c r="D44" s="8" t="s">
        <v>78</v>
      </c>
      <c r="E44" s="5">
        <v>0</v>
      </c>
      <c r="Q44" s="3">
        <v>25</v>
      </c>
      <c r="R44" s="1">
        <v>20</v>
      </c>
      <c r="S44" s="2">
        <f>R44*1.5</f>
        <v>30</v>
      </c>
      <c r="T44" s="3">
        <v>19</v>
      </c>
      <c r="U44" s="1">
        <v>26</v>
      </c>
      <c r="V44" s="2">
        <v>26</v>
      </c>
    </row>
    <row r="45" spans="1:28" x14ac:dyDescent="0.25">
      <c r="A45">
        <v>44</v>
      </c>
      <c r="B45" t="s">
        <v>66</v>
      </c>
      <c r="C45" t="s">
        <v>61</v>
      </c>
      <c r="D45" s="8" t="s">
        <v>78</v>
      </c>
      <c r="E45" s="5">
        <v>0</v>
      </c>
      <c r="G45" s="7" t="s">
        <v>52</v>
      </c>
      <c r="Q45" s="3">
        <v>20</v>
      </c>
      <c r="R45" s="1">
        <v>25</v>
      </c>
      <c r="S45" s="2">
        <f>R45*1.5</f>
        <v>37.5</v>
      </c>
    </row>
    <row r="46" spans="1:28" x14ac:dyDescent="0.25">
      <c r="A46">
        <v>45</v>
      </c>
      <c r="B46" t="s">
        <v>75</v>
      </c>
      <c r="C46" t="s">
        <v>76</v>
      </c>
      <c r="D46" s="8" t="s">
        <v>78</v>
      </c>
      <c r="E46" s="5">
        <v>0</v>
      </c>
      <c r="G46" s="7" t="s">
        <v>52</v>
      </c>
      <c r="T46" s="3">
        <v>16</v>
      </c>
      <c r="U46" s="1">
        <v>29</v>
      </c>
      <c r="V46" s="2">
        <v>29</v>
      </c>
    </row>
    <row r="47" spans="1:28" x14ac:dyDescent="0.25">
      <c r="A47">
        <v>46</v>
      </c>
      <c r="B47" t="s">
        <v>77</v>
      </c>
      <c r="C47" t="s">
        <v>32</v>
      </c>
      <c r="D47" s="8" t="s">
        <v>78</v>
      </c>
      <c r="E47" s="5">
        <v>0</v>
      </c>
      <c r="T47" s="3">
        <v>17</v>
      </c>
      <c r="U47" s="1">
        <v>28</v>
      </c>
      <c r="V47" s="2">
        <v>28</v>
      </c>
    </row>
    <row r="48" spans="1:28" x14ac:dyDescent="0.25">
      <c r="A48">
        <v>47</v>
      </c>
      <c r="B48" t="s">
        <v>83</v>
      </c>
      <c r="C48" t="s">
        <v>43</v>
      </c>
      <c r="D48" s="8" t="s">
        <v>78</v>
      </c>
      <c r="E48" s="5">
        <v>0</v>
      </c>
      <c r="F48" s="6" t="s">
        <v>52</v>
      </c>
      <c r="Z48" s="3">
        <v>17</v>
      </c>
      <c r="AA48" s="1">
        <v>28</v>
      </c>
      <c r="AB48" s="2">
        <v>28</v>
      </c>
    </row>
    <row r="50" spans="1:2" x14ac:dyDescent="0.25">
      <c r="A50">
        <v>1</v>
      </c>
      <c r="B50">
        <v>50</v>
      </c>
    </row>
    <row r="51" spans="1:2" x14ac:dyDescent="0.25">
      <c r="A51">
        <v>2</v>
      </c>
      <c r="B51">
        <v>47</v>
      </c>
    </row>
    <row r="52" spans="1:2" x14ac:dyDescent="0.25">
      <c r="A52">
        <v>3</v>
      </c>
      <c r="B52">
        <v>44</v>
      </c>
    </row>
    <row r="53" spans="1:2" x14ac:dyDescent="0.25">
      <c r="A53">
        <v>4</v>
      </c>
      <c r="B53">
        <v>42</v>
      </c>
    </row>
    <row r="54" spans="1:2" x14ac:dyDescent="0.25">
      <c r="A54">
        <v>5</v>
      </c>
      <c r="B54">
        <v>40</v>
      </c>
    </row>
    <row r="55" spans="1:2" x14ac:dyDescent="0.25">
      <c r="A55">
        <v>6</v>
      </c>
      <c r="B55">
        <v>39</v>
      </c>
    </row>
    <row r="56" spans="1:2" x14ac:dyDescent="0.25">
      <c r="A56">
        <v>7</v>
      </c>
      <c r="B56">
        <v>38</v>
      </c>
    </row>
    <row r="57" spans="1:2" x14ac:dyDescent="0.25">
      <c r="A57">
        <v>8</v>
      </c>
      <c r="B57">
        <v>37</v>
      </c>
    </row>
    <row r="58" spans="1:2" x14ac:dyDescent="0.25">
      <c r="A58">
        <v>9</v>
      </c>
      <c r="B58">
        <v>36</v>
      </c>
    </row>
    <row r="59" spans="1:2" x14ac:dyDescent="0.25">
      <c r="A59">
        <v>10</v>
      </c>
      <c r="B59">
        <v>35</v>
      </c>
    </row>
    <row r="60" spans="1:2" x14ac:dyDescent="0.25">
      <c r="A60">
        <v>11</v>
      </c>
      <c r="B60">
        <v>34</v>
      </c>
    </row>
    <row r="61" spans="1:2" x14ac:dyDescent="0.25">
      <c r="A61">
        <v>12</v>
      </c>
      <c r="B61">
        <v>33</v>
      </c>
    </row>
    <row r="62" spans="1:2" x14ac:dyDescent="0.25">
      <c r="A62">
        <v>13</v>
      </c>
      <c r="B62">
        <v>32</v>
      </c>
    </row>
    <row r="63" spans="1:2" x14ac:dyDescent="0.25">
      <c r="A63">
        <v>14</v>
      </c>
      <c r="B63">
        <v>31</v>
      </c>
    </row>
    <row r="64" spans="1:2" x14ac:dyDescent="0.25">
      <c r="A64">
        <v>15</v>
      </c>
      <c r="B64">
        <v>30</v>
      </c>
    </row>
    <row r="65" spans="1:2" x14ac:dyDescent="0.25">
      <c r="A65">
        <v>16</v>
      </c>
      <c r="B65">
        <v>29</v>
      </c>
    </row>
    <row r="66" spans="1:2" x14ac:dyDescent="0.25">
      <c r="A66">
        <v>17</v>
      </c>
      <c r="B66">
        <v>28</v>
      </c>
    </row>
    <row r="67" spans="1:2" x14ac:dyDescent="0.25">
      <c r="A67">
        <v>18</v>
      </c>
      <c r="B67">
        <v>27</v>
      </c>
    </row>
    <row r="68" spans="1:2" x14ac:dyDescent="0.25">
      <c r="A68">
        <v>19</v>
      </c>
      <c r="B68">
        <v>26</v>
      </c>
    </row>
    <row r="69" spans="1:2" x14ac:dyDescent="0.25">
      <c r="A69">
        <v>20</v>
      </c>
      <c r="B69">
        <v>25</v>
      </c>
    </row>
    <row r="70" spans="1:2" x14ac:dyDescent="0.25">
      <c r="A70">
        <v>21</v>
      </c>
      <c r="B70">
        <v>24</v>
      </c>
    </row>
    <row r="71" spans="1:2" x14ac:dyDescent="0.25">
      <c r="A71">
        <v>22</v>
      </c>
      <c r="B71">
        <v>23</v>
      </c>
    </row>
    <row r="72" spans="1:2" x14ac:dyDescent="0.25">
      <c r="A72">
        <v>23</v>
      </c>
      <c r="B72">
        <v>22</v>
      </c>
    </row>
    <row r="73" spans="1:2" x14ac:dyDescent="0.25">
      <c r="A73">
        <v>24</v>
      </c>
      <c r="B73">
        <v>21</v>
      </c>
    </row>
    <row r="74" spans="1:2" x14ac:dyDescent="0.25">
      <c r="A74">
        <v>25</v>
      </c>
      <c r="B74">
        <v>20</v>
      </c>
    </row>
    <row r="75" spans="1:2" x14ac:dyDescent="0.25">
      <c r="A75">
        <v>26</v>
      </c>
      <c r="B75">
        <v>19</v>
      </c>
    </row>
    <row r="76" spans="1:2" x14ac:dyDescent="0.25">
      <c r="A76">
        <v>27</v>
      </c>
      <c r="B76">
        <v>18</v>
      </c>
    </row>
    <row r="77" spans="1:2" x14ac:dyDescent="0.25">
      <c r="A77">
        <v>28</v>
      </c>
      <c r="B77">
        <v>17</v>
      </c>
    </row>
    <row r="78" spans="1:2" x14ac:dyDescent="0.25">
      <c r="A78">
        <v>29</v>
      </c>
      <c r="B78">
        <v>16</v>
      </c>
    </row>
    <row r="79" spans="1:2" x14ac:dyDescent="0.25">
      <c r="A79">
        <v>30</v>
      </c>
      <c r="B79">
        <v>15</v>
      </c>
    </row>
    <row r="80" spans="1:2" x14ac:dyDescent="0.25">
      <c r="A80">
        <v>31</v>
      </c>
      <c r="B80">
        <v>14</v>
      </c>
    </row>
    <row r="81" spans="1:2" x14ac:dyDescent="0.25">
      <c r="A81">
        <v>32</v>
      </c>
      <c r="B81">
        <v>13</v>
      </c>
    </row>
    <row r="82" spans="1:2" x14ac:dyDescent="0.25">
      <c r="A82">
        <v>33</v>
      </c>
      <c r="B82">
        <v>12</v>
      </c>
    </row>
    <row r="83" spans="1:2" x14ac:dyDescent="0.25">
      <c r="A83">
        <v>34</v>
      </c>
      <c r="B83">
        <v>11</v>
      </c>
    </row>
    <row r="84" spans="1:2" x14ac:dyDescent="0.25">
      <c r="A84">
        <v>35</v>
      </c>
      <c r="B84">
        <v>10</v>
      </c>
    </row>
    <row r="85" spans="1:2" x14ac:dyDescent="0.25">
      <c r="A85">
        <v>36</v>
      </c>
      <c r="B85">
        <v>9</v>
      </c>
    </row>
    <row r="86" spans="1:2" x14ac:dyDescent="0.25">
      <c r="A86">
        <v>37</v>
      </c>
      <c r="B86">
        <v>8</v>
      </c>
    </row>
    <row r="87" spans="1:2" x14ac:dyDescent="0.25">
      <c r="A87">
        <v>38</v>
      </c>
      <c r="B87">
        <v>7</v>
      </c>
    </row>
    <row r="88" spans="1:2" x14ac:dyDescent="0.25">
      <c r="A88">
        <v>39</v>
      </c>
      <c r="B88">
        <v>6</v>
      </c>
    </row>
    <row r="89" spans="1:2" x14ac:dyDescent="0.25">
      <c r="A89">
        <v>40</v>
      </c>
      <c r="B89">
        <v>5</v>
      </c>
    </row>
    <row r="90" spans="1:2" x14ac:dyDescent="0.25">
      <c r="A90">
        <v>41</v>
      </c>
      <c r="B90">
        <v>4</v>
      </c>
    </row>
    <row r="91" spans="1:2" x14ac:dyDescent="0.25">
      <c r="A91">
        <v>42</v>
      </c>
      <c r="B91">
        <v>3</v>
      </c>
    </row>
    <row r="92" spans="1:2" x14ac:dyDescent="0.25">
      <c r="A92">
        <v>43</v>
      </c>
      <c r="B92">
        <v>2</v>
      </c>
    </row>
    <row r="93" spans="1:2" x14ac:dyDescent="0.25">
      <c r="A93">
        <v>44</v>
      </c>
      <c r="B93">
        <v>1</v>
      </c>
    </row>
  </sheetData>
  <sortState ref="B2:AB48">
    <sortCondition descending="1" ref="E2:E48"/>
  </sortState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Hewlett Packard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Piotr Mazur</dc:creator>
  <cp:lastModifiedBy>Piotr Mazur</cp:lastModifiedBy>
  <dcterms:created xsi:type="dcterms:W3CDTF">2014-06-02T12:50:43Z</dcterms:created>
  <dcterms:modified xsi:type="dcterms:W3CDTF">2014-10-19T19:45:07Z</dcterms:modified>
</cp:coreProperties>
</file>